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<sst xmlns="http://schemas.openxmlformats.org/spreadsheetml/2006/main" count="30" uniqueCount="30">
  <si>
    <t xml:space="preserve"/>
  </si>
  <si>
    <t xml:space="preserve">QTX020</t>
  </si>
  <si>
    <t xml:space="preserve">m²</t>
  </si>
  <si>
    <t xml:space="preserve">Cubierta inclinada "VEREA SYSTEM".</t>
  </si>
  <si>
    <r>
      <rPr>
        <sz val="8.25"/>
        <color rgb="FF000000"/>
        <rFont val="Arial"/>
        <family val="2"/>
      </rPr>
      <t xml:space="preserve">Cubierta inclinada "VEREA SYSTEM", con una pendiente media del 30%, sobre espacio no habitable de estructura metálica ligera, formada por perfiles omega de acero galvanizado, aislada térmicamente con panel rígido de poliestireno extruido de 30 mm de espesor, impermeabilización de placa bajo teja de fibrocemento 6 Ondas NT-177 "VEREA", sobre la que se coloca una cobertura de teja cerámica curva, "VEREA", 40x15x11 cm, acabado con coloración en masa Rojo fijadas con espuma de poliuretano y anclajes mecánicos.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</si>
  <si>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</si>
  <si>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</si>
  <si>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</si>
  <si>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</si>
  <si>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</si>
  <si>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</si>
  <si>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</si>
  <si>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mt13msv300e</t>
  </si>
  <si>
    <t xml:space="preserve">m²</t>
  </si>
  <si>
    <t xml:space="preserve">Suministro y colocación de estructura metálica para cubierta inclinada sobre espacio no habitable, de teja cerámica "VEREA", formada por perfiles de acero laminados en caliente, conformados en frío y galvanizados, de secciones tipo omega C y omega U, incluso elementos de anclaje.</t>
  </si>
  <si>
    <t xml:space="preserve">mt13msv200a</t>
  </si>
  <si>
    <t xml:space="preserve">m²</t>
  </si>
  <si>
    <t xml:space="preserve">Suministro y colocación de aislamiento térmico en cubierta inclinada de teja cerámica "VEREA", mediante panel rígido de poliestireno extruido, según UNE-EN 13164, de superficie lisa y mecanizado lateral machihembrado, de 30 mm de espesor, resistencia térmica 0,9 m²K/W, conductividad térmica 0,034 W/(mK), Euroclase E de reacción al fuego y densidad 30 kg/m³.</t>
  </si>
  <si>
    <t xml:space="preserve">mt13msv110a</t>
  </si>
  <si>
    <t xml:space="preserve">m²</t>
  </si>
  <si>
    <t xml:space="preserve">Suministro y colocación de placa de 177 de fibrocemento sin amianto, anclajes y elementos de unión de la placa al soporte; para impermeabilización bajo teja en cubierta de teja cerámica "VEREA".</t>
  </si>
  <si>
    <t xml:space="preserve">mt13msv010aa</t>
  </si>
  <si>
    <t xml:space="preserve">m²</t>
  </si>
  <si>
    <t xml:space="preserve">Suministro y colocación de teja cerámica curva "VEREA", 40x15x11 cm, acabado con coloración en masa Rojo, fijada mediante espuma de poliuretano y ganchos de acero inoxidable, incluso piezas especiales.</t>
  </si>
  <si>
    <t xml:space="preserve">Subtotal materiales:</t>
  </si>
  <si>
    <t xml:space="preserve">Costes directos complementarios</t>
  </si>
  <si>
    <t xml:space="preserve">%</t>
  </si>
  <si>
    <t xml:space="preserve">Costes directos complementarios</t>
  </si>
  <si>
    <t xml:space="preserve">Coste de mantenimiento decenal: 19,37€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</si>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</sst>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5.82" customWidth="1"/>
    <col min="6" max="6" width="13.26" customWidth="1"/>
    <col min="7" max="7" width="9.0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45.00" thickBot="1" customHeight="1">
      <c r="A10" s="1" t="s">
        <v>12</v>
      </c>
      <c r="B10" s="1"/>
      <c r="C10" s="10" t="s">
        <v>13</v>
      </c>
      <c r="D10" s="10"/>
      <c r="E10" s="1" t="s">
        <v>14</v>
      </c>
      <c r="F10" s="11">
        <v>1.000000</v>
      </c>
      <c r="G10" s="12">
        <v>24.000000</v>
      </c>
      <c r="H10" s="12">
        <f ca="1">ROUND(INDIRECT(ADDRESS(ROW()+(0), COLUMN()+(-2), 1))*INDIRECT(ADDRESS(ROW()+(0), COLUMN()+(-1), 1)), 2)</f>
        <v>24.000000</v>
      </c>
    </row>
    <row r="11" spans="1:8" ht="55.50" thickBot="1" customHeight="1">
      <c r="A11" s="1" t="s">
        <v>15</v>
      </c>
      <c r="B11" s="1"/>
      <c r="C11" s="10" t="s">
        <v>16</v>
      </c>
      <c r="D11" s="10"/>
      <c r="E11" s="1" t="s">
        <v>17</v>
      </c>
      <c r="F11" s="11">
        <v>1.000000</v>
      </c>
      <c r="G11" s="12">
        <v>5.820000</v>
      </c>
      <c r="H11" s="12">
        <f ca="1">ROUND(INDIRECT(ADDRESS(ROW()+(0), COLUMN()+(-2), 1))*INDIRECT(ADDRESS(ROW()+(0), COLUMN()+(-1), 1)), 2)</f>
        <v>5.820000</v>
      </c>
    </row>
    <row r="12" spans="1:8" ht="34.50" thickBot="1" customHeight="1">
      <c r="A12" s="1" t="s">
        <v>18</v>
      </c>
      <c r="B12" s="1"/>
      <c r="C12" s="10" t="s">
        <v>19</v>
      </c>
      <c r="D12" s="10"/>
      <c r="E12" s="1" t="s">
        <v>20</v>
      </c>
      <c r="F12" s="11">
        <v>1.000000</v>
      </c>
      <c r="G12" s="12">
        <v>13.100000</v>
      </c>
      <c r="H12" s="12">
        <f ca="1">ROUND(INDIRECT(ADDRESS(ROW()+(0), COLUMN()+(-2), 1))*INDIRECT(ADDRESS(ROW()+(0), COLUMN()+(-1), 1)), 2)</f>
        <v>13.100000</v>
      </c>
    </row>
    <row r="13" spans="1:8" ht="34.50" thickBot="1" customHeight="1">
      <c r="A13" s="1" t="s">
        <v>21</v>
      </c>
      <c r="B13" s="1"/>
      <c r="C13" s="10" t="s">
        <v>22</v>
      </c>
      <c r="D13" s="10"/>
      <c r="E13" s="1" t="s">
        <v>23</v>
      </c>
      <c r="F13" s="13">
        <v>1.000000</v>
      </c>
      <c r="G13" s="14">
        <v>22.560000</v>
      </c>
      <c r="H13" s="14">
        <f ca="1">ROUND(INDIRECT(ADDRESS(ROW()+(0), COLUMN()+(-2), 1))*INDIRECT(ADDRESS(ROW()+(0), COLUMN()+(-1), 1)), 2)</f>
        <v>22.560000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65.480000</v>
      </c>
    </row>
    <row r="15" spans="1:8" ht="13.50" thickBot="1" customHeight="1">
      <c r="A15" s="15">
        <v>2.000000</v>
      </c>
      <c r="B15" s="15"/>
      <c r="C15" s="15"/>
      <c r="D15" s="15"/>
      <c r="E15" s="18" t="s">
        <v>25</v>
      </c>
      <c r="F15" s="18"/>
      <c r="G15" s="15"/>
      <c r="H15" s="15"/>
    </row>
    <row r="16" spans="1:8" ht="13.50" thickBot="1" customHeight="1">
      <c r="A16" s="19"/>
      <c r="B16" s="19"/>
      <c r="C16" s="20" t="s">
        <v>26</v>
      </c>
      <c r="D16" s="20"/>
      <c r="E16" s="19" t="s">
        <v>27</v>
      </c>
      <c r="F16" s="13">
        <v>2.000000</v>
      </c>
      <c r="G16" s="14">
        <f ca="1">ROUND(SUM(INDIRECT(ADDRESS(ROW()+(-2), COLUMN()+(1), 1))), 2)</f>
        <v>65.480000</v>
      </c>
      <c r="H16" s="14">
        <f ca="1">ROUND(INDIRECT(ADDRESS(ROW()+(0), COLUMN()+(-2), 1))*INDIRECT(ADDRESS(ROW()+(0), COLUMN()+(-1), 1))/100, 2)</f>
        <v>1.310000</v>
      </c>
    </row>
    <row r="17" spans="1:8" ht="13.50" thickBot="1" customHeight="1">
      <c r="A17" s="21" t="s">
        <v>28</v>
      </c>
      <c r="B17" s="21"/>
      <c r="C17" s="22"/>
      <c r="D17" s="22"/>
      <c r="E17" s="23"/>
      <c r="F17" s="24" t="s">
        <v>29</v>
      </c>
      <c r="G17" s="25"/>
      <c r="H17" s="26">
        <f ca="1">ROUND(SUM(INDIRECT(ADDRESS(ROW()+(-1), COLUMN()+(0), 1)),INDIRECT(ADDRESS(ROW()+(-3), COLUMN()+(0), 1))), 2)</f>
        <v>66.790000</v>
      </c>
    </row>
  </sheetData>
  <mergeCells count="2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