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<sst xmlns="http://schemas.openxmlformats.org/spreadsheetml/2006/main" count="75" uniqueCount="75">
  <si>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</si>
  <si>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QTT210</t>
  </si>
  <si>
    <t xml:space="preserve">m²</t>
  </si>
  <si>
    <t xml:space="preserve">Cubierta inclinada con cobertura de tejas.</t>
  </si>
  <si>
    <r>
      <rPr>
        <sz val="8.25"/>
        <color rgb="FF000000"/>
        <rFont val="Arial"/>
        <family val="2"/>
      </rPr>
      <t xml:space="preserve">Cubierta inclinada con una pendiente media del 30%, compuesta de: formación de pendientes: tablero cerámico hueco machihembrado, para revestir, 50x20x3 cm sobre tabiques aligerados de 100 cm de altura media; cobertura: teja cerámica curva, "VEREA", acabado con coloración en masa Rojo, 40x15x11 cm; recibida con mortero de cemento, industrial, M-2,5.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</si>
  <si>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</si>
  <si>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</si>
  <si>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</si>
  <si>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</si>
  <si>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</si>
  <si>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</si>
  <si>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</si>
  <si>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</si>
  <si>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</si>
  <si>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</si>
  <si>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</si>
  <si>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</si>
  <si>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</si>
  <si>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</si>
  <si>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</si>
  <si>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</si>
  <si>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mt04lvg020a</t>
  </si>
  <si>
    <t xml:space="preserve">Ud</t>
  </si>
  <si>
    <t xml:space="preserve">Tablero cerámico hueco machihembrado, para revestir, 50x20x3 cm, según UNE 67041.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</si>
  <si>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</si>
  <si>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</si>
  <si>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</si>
  <si>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mt13tvc010aa</t>
  </si>
  <si>
    <t xml:space="preserve">Ud</t>
  </si>
  <si>
    <t xml:space="preserve">Teja cerámica curva, "VEREA", acabado con coloración en masa Rojo, 40x15x11 cm, según UNE-EN 1304.</t>
  </si>
  <si>
    <t xml:space="preserve">mt13tvc012a</t>
  </si>
  <si>
    <t xml:space="preserve">Ud</t>
  </si>
  <si>
    <t xml:space="preserve">Caballete cerámico, "VEREA", acabado con coloración en masa Rojo, 50x23 cm, para tejas curvas, según UNE-EN 1304.</t>
  </si>
  <si>
    <t xml:space="preserve">mt13tvc011aa</t>
  </si>
  <si>
    <t xml:space="preserve">Ud</t>
  </si>
  <si>
    <t xml:space="preserve">Teja cerámica de alero curva, "VEREA", acabado con coloración en masa Rojo, 40x15 cm, según UNE-EN 1304.</t>
  </si>
  <si>
    <t xml:space="preserve">mt13tvc013a</t>
  </si>
  <si>
    <t xml:space="preserve">Ud</t>
  </si>
  <si>
    <t xml:space="preserve">Remate lateral, "VEREA", acabado con coloración en masa Rojo, para tejas curvas, según UNE-EN 1304.</t>
  </si>
  <si>
    <t xml:space="preserve">mt13tvc020aa</t>
  </si>
  <si>
    <t xml:space="preserve">Ud</t>
  </si>
  <si>
    <t xml:space="preserve">Teja cerámica de ventilación, "VEREA", acabado con coloración en masa Rojo, 40x15x11 cm, según UNE-EN 1304.</t>
  </si>
  <si>
    <t xml:space="preserve">mt13tac100</t>
  </si>
  <si>
    <t xml:space="preserve">kg</t>
  </si>
  <si>
    <t xml:space="preserve">Pigmento para mortero.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</si>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</sst>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1.74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42.146000</v>
      </c>
      <c r="H10" s="11"/>
      <c r="I10" s="12">
        <v>0.130000</v>
      </c>
      <c r="J10" s="12">
        <f ca="1">ROUND(INDIRECT(ADDRESS(ROW()+(0), COLUMN()+(-3), 1))*INDIRECT(ADDRESS(ROW()+(0), COLUMN()+(-1), 1)), 2)</f>
        <v>5.480000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0.036000</v>
      </c>
      <c r="H11" s="11"/>
      <c r="I11" s="12">
        <v>1.500000</v>
      </c>
      <c r="J11" s="12">
        <f ca="1">ROUND(INDIRECT(ADDRESS(ROW()+(0), COLUMN()+(-3), 1))*INDIRECT(ADDRESS(ROW()+(0), COLUMN()+(-1), 1)), 2)</f>
        <v>0.050000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0.085000</v>
      </c>
      <c r="H12" s="11"/>
      <c r="I12" s="12">
        <v>33.860000</v>
      </c>
      <c r="J12" s="12">
        <f ca="1">ROUND(INDIRECT(ADDRESS(ROW()+(0), COLUMN()+(-3), 1))*INDIRECT(ADDRESS(ROW()+(0), COLUMN()+(-1), 1)), 2)</f>
        <v>2.880000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10.900000</v>
      </c>
      <c r="H13" s="11"/>
      <c r="I13" s="12">
        <v>0.390000</v>
      </c>
      <c r="J13" s="12">
        <f ca="1">ROUND(INDIRECT(ADDRESS(ROW()+(0), COLUMN()+(-3), 1))*INDIRECT(ADDRESS(ROW()+(0), COLUMN()+(-1), 1)), 2)</f>
        <v>4.250000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0.113000</v>
      </c>
      <c r="H14" s="11"/>
      <c r="I14" s="12">
        <v>32.930000</v>
      </c>
      <c r="J14" s="12">
        <f ca="1">ROUND(INDIRECT(ADDRESS(ROW()+(0), COLUMN()+(-3), 1))*INDIRECT(ADDRESS(ROW()+(0), COLUMN()+(-1), 1)), 2)</f>
        <v>3.720000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34.300000</v>
      </c>
      <c r="H15" s="11"/>
      <c r="I15" s="12">
        <v>0.200000</v>
      </c>
      <c r="J15" s="12">
        <f ca="1">ROUND(INDIRECT(ADDRESS(ROW()+(0), COLUMN()+(-3), 1))*INDIRECT(ADDRESS(ROW()+(0), COLUMN()+(-1), 1)), 2)</f>
        <v>6.860000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0.320000</v>
      </c>
      <c r="H16" s="11"/>
      <c r="I16" s="12">
        <v>0.840000</v>
      </c>
      <c r="J16" s="12">
        <f ca="1">ROUND(INDIRECT(ADDRESS(ROW()+(0), COLUMN()+(-3), 1))*INDIRECT(ADDRESS(ROW()+(0), COLUMN()+(-1), 1)), 2)</f>
        <v>0.270000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0.400000</v>
      </c>
      <c r="H17" s="11"/>
      <c r="I17" s="12">
        <v>0.230000</v>
      </c>
      <c r="J17" s="12">
        <f ca="1">ROUND(INDIRECT(ADDRESS(ROW()+(0), COLUMN()+(-3), 1))*INDIRECT(ADDRESS(ROW()+(0), COLUMN()+(-1), 1)), 2)</f>
        <v>0.090000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1.909000</v>
      </c>
      <c r="H18" s="11"/>
      <c r="I18" s="12">
        <v>2.700000</v>
      </c>
      <c r="J18" s="12">
        <f ca="1">ROUND(INDIRECT(ADDRESS(ROW()+(0), COLUMN()+(-3), 1))*INDIRECT(ADDRESS(ROW()+(0), COLUMN()+(-1), 1)), 2)</f>
        <v>5.150000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0.100000</v>
      </c>
      <c r="H19" s="11"/>
      <c r="I19" s="12">
        <v>7.200000</v>
      </c>
      <c r="J19" s="12">
        <f ca="1">ROUND(INDIRECT(ADDRESS(ROW()+(0), COLUMN()+(-3), 1))*INDIRECT(ADDRESS(ROW()+(0), COLUMN()+(-1), 1)), 2)</f>
        <v>0.720000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0.027000</v>
      </c>
      <c r="H20" s="13"/>
      <c r="I20" s="14">
        <v>6.000000</v>
      </c>
      <c r="J20" s="14">
        <f ca="1">ROUND(INDIRECT(ADDRESS(ROW()+(0), COLUMN()+(-3), 1))*INDIRECT(ADDRESS(ROW()+(0), COLUMN()+(-1), 1)), 2)</f>
        <v>0.160000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29.630000</v>
      </c>
    </row>
    <row r="22" spans="1:10" ht="13.50" thickBot="1" customHeight="1">
      <c r="A22" s="15">
        <v>2.000000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1.736000</v>
      </c>
      <c r="H23" s="11"/>
      <c r="I23" s="12">
        <v>18.560000</v>
      </c>
      <c r="J23" s="12">
        <f ca="1">ROUND(INDIRECT(ADDRESS(ROW()+(0), COLUMN()+(-3), 1))*INDIRECT(ADDRESS(ROW()+(0), COLUMN()+(-1), 1)), 2)</f>
        <v>32.220000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3">
        <v>2.315000</v>
      </c>
      <c r="H24" s="13"/>
      <c r="I24" s="14">
        <v>17.280000</v>
      </c>
      <c r="J24" s="14">
        <f ca="1">ROUND(INDIRECT(ADDRESS(ROW()+(0), COLUMN()+(-3), 1))*INDIRECT(ADDRESS(ROW()+(0), COLUMN()+(-1), 1)), 2)</f>
        <v>40.000000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53</v>
      </c>
      <c r="H25" s="9"/>
      <c r="I25" s="9"/>
      <c r="J25" s="17">
        <f ca="1">ROUND(SUM(INDIRECT(ADDRESS(ROW()+(-1), COLUMN()+(0), 1)),INDIRECT(ADDRESS(ROW()+(-2), COLUMN()+(0), 1))), 2)</f>
        <v>72.220000</v>
      </c>
    </row>
    <row r="26" spans="1:10" ht="13.50" thickBot="1" customHeight="1">
      <c r="A26" s="15">
        <v>3.000000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20" t="s">
        <v>55</v>
      </c>
      <c r="D27" s="20"/>
      <c r="E27" s="19" t="s">
        <v>56</v>
      </c>
      <c r="F27" s="19"/>
      <c r="G27" s="13">
        <v>2.000000</v>
      </c>
      <c r="H27" s="13"/>
      <c r="I27" s="14">
        <f ca="1">ROUND(SUM(INDIRECT(ADDRESS(ROW()+(-2), COLUMN()+(1), 1)),INDIRECT(ADDRESS(ROW()+(-6), COLUMN()+(1), 1))), 2)</f>
        <v>101.850000</v>
      </c>
      <c r="J27" s="14">
        <f ca="1">ROUND(INDIRECT(ADDRESS(ROW()+(0), COLUMN()+(-3), 1))*INDIRECT(ADDRESS(ROW()+(0), COLUMN()+(-1), 1))/100, 2)</f>
        <v>2.040000</v>
      </c>
    </row>
    <row r="28" spans="1:10" ht="13.50" thickBot="1" customHeight="1">
      <c r="A28" s="21" t="s">
        <v>57</v>
      </c>
      <c r="B28" s="21"/>
      <c r="C28" s="22"/>
      <c r="D28" s="22"/>
      <c r="E28" s="23"/>
      <c r="F28" s="23"/>
      <c r="G28" s="24" t="s">
        <v>58</v>
      </c>
      <c r="H28" s="24"/>
      <c r="I28" s="25"/>
      <c r="J28" s="26">
        <f ca="1">ROUND(SUM(INDIRECT(ADDRESS(ROW()+(-1), COLUMN()+(0), 1)),INDIRECT(ADDRESS(ROW()+(-3), COLUMN()+(0), 1)),INDIRECT(ADDRESS(ROW()+(-7), COLUMN()+(0), 1))), 2)</f>
        <v>103.890000</v>
      </c>
    </row>
    <row r="31" spans="1:10" ht="13.50" thickBot="1" customHeight="1">
      <c r="A31" s="27" t="s">
        <v>59</v>
      </c>
      <c r="B31" s="27"/>
      <c r="C31" s="27"/>
      <c r="D31" s="27"/>
      <c r="E31" s="27"/>
      <c r="F31" s="27" t="s">
        <v>60</v>
      </c>
      <c r="G31" s="27"/>
      <c r="H31" s="27" t="s">
        <v>61</v>
      </c>
      <c r="I31" s="27"/>
      <c r="J31" s="27" t="s">
        <v>62</v>
      </c>
    </row>
    <row r="32" spans="1:10" ht="13.50" thickBot="1" customHeight="1">
      <c r="A32" s="28" t="s">
        <v>63</v>
      </c>
      <c r="B32" s="28"/>
      <c r="C32" s="28"/>
      <c r="D32" s="28"/>
      <c r="E32" s="28"/>
      <c r="F32" s="29">
        <v>1062016.000000</v>
      </c>
      <c r="G32" s="29"/>
      <c r="H32" s="29">
        <v>1062017.000000</v>
      </c>
      <c r="I32" s="29"/>
      <c r="J32" s="29" t="s">
        <v>64</v>
      </c>
    </row>
    <row r="33" spans="1:10" ht="13.50" thickBot="1" customHeight="1">
      <c r="A33" s="30" t="s">
        <v>65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28" t="s">
        <v>66</v>
      </c>
      <c r="B34" s="28"/>
      <c r="C34" s="28"/>
      <c r="D34" s="28"/>
      <c r="E34" s="28"/>
      <c r="F34" s="29">
        <v>162011.000000</v>
      </c>
      <c r="G34" s="29"/>
      <c r="H34" s="29">
        <v>162012.000000</v>
      </c>
      <c r="I34" s="29"/>
      <c r="J34" s="29" t="s">
        <v>67</v>
      </c>
    </row>
    <row r="35" spans="1:10" ht="13.50" thickBot="1" customHeight="1">
      <c r="A35" s="30" t="s">
        <v>68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69</v>
      </c>
      <c r="B36" s="28"/>
      <c r="C36" s="28"/>
      <c r="D36" s="28"/>
      <c r="E36" s="28"/>
      <c r="F36" s="29">
        <v>122006.000000</v>
      </c>
      <c r="G36" s="29"/>
      <c r="H36" s="29">
        <v>122007.000000</v>
      </c>
      <c r="I36" s="29"/>
      <c r="J36" s="29" t="s">
        <v>70</v>
      </c>
    </row>
    <row r="37" spans="1:10" ht="13.50" thickBot="1" customHeight="1">
      <c r="A37" s="30" t="s">
        <v>71</v>
      </c>
      <c r="B37" s="30"/>
      <c r="C37" s="30"/>
      <c r="D37" s="30"/>
      <c r="E37" s="30"/>
      <c r="F37" s="31"/>
      <c r="G37" s="31"/>
      <c r="H37" s="31"/>
      <c r="I37" s="31"/>
      <c r="J37" s="31"/>
    </row>
    <row r="40" spans="1:1" ht="33.75" thickBot="1" customHeight="1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10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F28"/>
    <mergeCell ref="G28:I28"/>
    <mergeCell ref="A31:E31"/>
    <mergeCell ref="F31:G31"/>
    <mergeCell ref="H31:I31"/>
    <mergeCell ref="A32:E32"/>
    <mergeCell ref="F32:G33"/>
    <mergeCell ref="H32:I33"/>
    <mergeCell ref="J32:J33"/>
    <mergeCell ref="A33:E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40:J40"/>
    <mergeCell ref="A41:J41"/>
    <mergeCell ref="A42:J42"/>
  </mergeCells>
  <pageMargins left="0.147638" right="0.147638" top="0.206693" bottom="0.206693" header="0.0" footer="0.0"/>
  <pageSetup paperSize="9" orientation="portrait"/>
  <rowBreaks count="0" manualBreakCount="0">
    </rowBreaks>
</worksheet>
</file>